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F:\HP掲載\2025HP\"/>
    </mc:Choice>
  </mc:AlternateContent>
  <xr:revisionPtr revIDLastSave="0" documentId="8_{4A9AB4AF-5F47-4CF5-94E0-B28F92B071AA}" xr6:coauthVersionLast="47" xr6:coauthVersionMax="47" xr10:uidLastSave="{00000000-0000-0000-0000-000000000000}"/>
  <bookViews>
    <workbookView xWindow="-120" yWindow="-120" windowWidth="20730" windowHeight="11040" xr2:uid="{86787FC0-0DD2-4987-B0B8-4FA9AC930C3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6" i="1" l="1"/>
  <c r="E7" i="1"/>
  <c r="E8" i="1"/>
  <c r="D6" i="1"/>
  <c r="D7" i="1"/>
  <c r="D8" i="1"/>
  <c r="D5" i="1"/>
  <c r="E5" i="1" s="1"/>
  <c r="D13" i="1" l="1"/>
  <c r="D11" i="1"/>
  <c r="D10" i="1"/>
  <c r="D12" i="1" s="1"/>
  <c r="D14" i="1" l="1"/>
</calcChain>
</file>

<file path=xl/sharedStrings.xml><?xml version="1.0" encoding="utf-8"?>
<sst xmlns="http://schemas.openxmlformats.org/spreadsheetml/2006/main" count="17" uniqueCount="17">
  <si>
    <t>休業期間</t>
  </si>
  <si>
    <t>開始日</t>
  </si>
  <si>
    <t>終了日</t>
  </si>
  <si>
    <t>土日を除いた日数</t>
  </si>
  <si>
    <t>第1回</t>
  </si>
  <si>
    <t>第2回</t>
  </si>
  <si>
    <t>-</t>
  </si>
  <si>
    <t>第3回</t>
  </si>
  <si>
    <t>第4回</t>
  </si>
  <si>
    <t>22日超過判定</t>
    <phoneticPr fontId="1"/>
  </si>
  <si>
    <t>5日以上判定</t>
    <phoneticPr fontId="1"/>
  </si>
  <si>
    <t>給付額</t>
    <rPh sb="0" eb="3">
      <t>キュウフガク</t>
    </rPh>
    <phoneticPr fontId="1"/>
  </si>
  <si>
    <t>１か月超過判定</t>
    <rPh sb="2" eb="5">
      <t>ゲツチョウカ</t>
    </rPh>
    <rPh sb="5" eb="7">
      <t>ハンテイ</t>
    </rPh>
    <phoneticPr fontId="1"/>
  </si>
  <si>
    <t>休業日数合計</t>
    <rPh sb="0" eb="4">
      <t>キュウギョウニッスウ</t>
    </rPh>
    <phoneticPr fontId="1"/>
  </si>
  <si>
    <t>▶育児休業支援金　支給額確認シート</t>
    <rPh sb="1" eb="8">
      <t>イクジキュウギョウシエンキン</t>
    </rPh>
    <rPh sb="9" eb="12">
      <t>シキュウガク</t>
    </rPh>
    <rPh sb="12" eb="14">
      <t>カクニン</t>
    </rPh>
    <phoneticPr fontId="1"/>
  </si>
  <si>
    <t>開始日と終了日を入力してください。他のセルは自動計算です。</t>
    <rPh sb="0" eb="3">
      <t>カイシビ</t>
    </rPh>
    <rPh sb="4" eb="7">
      <t>シュウリョウビ</t>
    </rPh>
    <rPh sb="8" eb="10">
      <t>ニュウリョク</t>
    </rPh>
    <rPh sb="17" eb="18">
      <t>ホカ</t>
    </rPh>
    <rPh sb="22" eb="26">
      <t>ジドウケイサン</t>
    </rPh>
    <phoneticPr fontId="1"/>
  </si>
  <si>
    <t>期間判定</t>
    <rPh sb="0" eb="4">
      <t>キカンハンテイ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</si>
</sst>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General&quot;日&quot;&quot;間&quot;"/>
    <numFmt numFmtId="177" formatCode="yyyy/m/d\(aaa\)"/>
  </numFmts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BIZ UDゴシック"/>
      <family val="3"/>
      <charset val="128"/>
    </font>
    <font>
      <sz val="11"/>
      <color theme="1"/>
      <name val="BIZ UDゴシック"/>
      <family val="3"/>
      <charset val="128"/>
    </font>
    <font>
      <sz val="10"/>
      <color theme="1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theme="0" tint="-0.14999847407452621"/>
      </patternFill>
    </fill>
  </fills>
  <borders count="4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2" borderId="1" xfId="0" applyFont="1" applyFill="1" applyBorder="1">
      <alignment vertical="center"/>
    </xf>
    <xf numFmtId="0" fontId="3" fillId="2" borderId="3" xfId="0" applyFont="1" applyFill="1" applyBorder="1">
      <alignment vertical="center"/>
    </xf>
    <xf numFmtId="0" fontId="3" fillId="0" borderId="1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176" fontId="3" fillId="0" borderId="3" xfId="0" applyNumberFormat="1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5" fillId="0" borderId="0" xfId="0" applyFont="1">
      <alignment vertical="center"/>
    </xf>
    <xf numFmtId="0" fontId="3" fillId="2" borderId="3" xfId="0" applyFont="1" applyFill="1" applyBorder="1" applyAlignment="1">
      <alignment horizontal="center" vertical="center"/>
    </xf>
    <xf numFmtId="177" fontId="3" fillId="2" borderId="2" xfId="0" applyNumberFormat="1" applyFont="1" applyFill="1" applyBorder="1">
      <alignment vertical="center"/>
    </xf>
    <xf numFmtId="177" fontId="3" fillId="0" borderId="2" xfId="0" applyNumberFormat="1" applyFont="1" applyBorder="1">
      <alignment vertical="center"/>
    </xf>
    <xf numFmtId="0" fontId="3" fillId="0" borderId="3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9F655D-A4C4-4C4D-9A31-8B55E77F7AAD}">
  <dimension ref="A1:M14"/>
  <sheetViews>
    <sheetView tabSelected="1" workbookViewId="0">
      <selection activeCell="B5" sqref="B5"/>
    </sheetView>
  </sheetViews>
  <sheetFormatPr defaultRowHeight="18.75" x14ac:dyDescent="0.4"/>
  <cols>
    <col min="1" max="1" width="9" bestFit="1" customWidth="1"/>
    <col min="2" max="4" width="20.625" customWidth="1"/>
    <col min="5" max="5" width="13.125" bestFit="1" customWidth="1"/>
    <col min="6" max="6" width="12.125" bestFit="1" customWidth="1"/>
    <col min="8" max="8" width="22.875" bestFit="1" customWidth="1"/>
  </cols>
  <sheetData>
    <row r="1" spans="1:13" x14ac:dyDescent="0.4">
      <c r="A1" s="13" t="s">
        <v>14</v>
      </c>
    </row>
    <row r="2" spans="1:13" x14ac:dyDescent="0.4">
      <c r="A2" s="9" t="s">
        <v>15</v>
      </c>
    </row>
    <row r="3" spans="1:13" ht="10.5" customHeight="1" x14ac:dyDescent="0.4">
      <c r="A3" s="9"/>
    </row>
    <row r="4" spans="1:13" x14ac:dyDescent="0.4">
      <c r="A4" s="1" t="s">
        <v>0</v>
      </c>
      <c r="B4" s="2" t="s">
        <v>1</v>
      </c>
      <c r="C4" s="2" t="s">
        <v>2</v>
      </c>
      <c r="D4" s="3" t="s">
        <v>3</v>
      </c>
      <c r="E4" s="3" t="s">
        <v>16</v>
      </c>
    </row>
    <row r="5" spans="1:13" x14ac:dyDescent="0.4">
      <c r="A5" s="4" t="s">
        <v>4</v>
      </c>
      <c r="B5" s="15"/>
      <c r="C5" s="15"/>
      <c r="D5" s="5">
        <f>NETWORKDAYS(B5,C5)</f>
        <v>0</v>
      </c>
      <c r="E5" s="14" t="str">
        <f>IF(D5=0,"",IF(C5&gt;EDATE(B5,1)-1, "1か月超過", "1か月未満"))</f>
        <v/>
      </c>
      <c r="M5" t="s">
        <v>6</v>
      </c>
    </row>
    <row r="6" spans="1:13" x14ac:dyDescent="0.4">
      <c r="A6" s="6" t="s">
        <v>5</v>
      </c>
      <c r="B6" s="16"/>
      <c r="C6" s="16"/>
      <c r="D6" s="7">
        <f t="shared" ref="D6:D8" si="0">NETWORKDAYS(B6,C6)</f>
        <v>0</v>
      </c>
      <c r="E6" s="12" t="str">
        <f t="shared" ref="E6:E8" si="1">IF(D6=0,"",IF(C6&gt;EDATE(B6,1)-1, "1か月超過", "1か月未満"))</f>
        <v/>
      </c>
    </row>
    <row r="7" spans="1:13" x14ac:dyDescent="0.4">
      <c r="A7" s="4" t="s">
        <v>7</v>
      </c>
      <c r="B7" s="15"/>
      <c r="C7" s="15"/>
      <c r="D7" s="5">
        <f t="shared" si="0"/>
        <v>0</v>
      </c>
      <c r="E7" s="14" t="str">
        <f t="shared" si="1"/>
        <v/>
      </c>
    </row>
    <row r="8" spans="1:13" x14ac:dyDescent="0.4">
      <c r="A8" s="6" t="s">
        <v>8</v>
      </c>
      <c r="B8" s="16"/>
      <c r="C8" s="16"/>
      <c r="D8" s="7">
        <f t="shared" si="0"/>
        <v>0</v>
      </c>
      <c r="E8" s="12" t="str">
        <f t="shared" si="1"/>
        <v/>
      </c>
    </row>
    <row r="9" spans="1:13" x14ac:dyDescent="0.4">
      <c r="A9" s="8"/>
      <c r="B9" s="8"/>
    </row>
    <row r="10" spans="1:13" x14ac:dyDescent="0.4">
      <c r="A10" s="8"/>
      <c r="B10" s="8"/>
      <c r="C10" s="6" t="s">
        <v>13</v>
      </c>
      <c r="D10" s="10">
        <f>SUM(D5:D8)</f>
        <v>0</v>
      </c>
    </row>
    <row r="11" spans="1:13" x14ac:dyDescent="0.4">
      <c r="A11" s="8"/>
      <c r="B11" s="8"/>
      <c r="C11" s="6" t="s">
        <v>12</v>
      </c>
      <c r="D11" s="11" t="str">
        <f>IF(COUNTIF(E5:E8,"1か月超過")&gt;0,"○","×")</f>
        <v>×</v>
      </c>
    </row>
    <row r="12" spans="1:13" x14ac:dyDescent="0.4">
      <c r="A12" s="8"/>
      <c r="B12" s="8"/>
      <c r="C12" s="6" t="s">
        <v>9</v>
      </c>
      <c r="D12" s="12" t="str">
        <f>IF(D10&gt;22, "○", "×")</f>
        <v>×</v>
      </c>
    </row>
    <row r="13" spans="1:13" x14ac:dyDescent="0.4">
      <c r="A13" s="8"/>
      <c r="B13" s="8"/>
      <c r="C13" s="6" t="s">
        <v>10</v>
      </c>
      <c r="D13" s="12" t="str">
        <f>IF(COUNTIF(D5:D8,"&gt;=5"), "○", "×")</f>
        <v>×</v>
      </c>
    </row>
    <row r="14" spans="1:13" x14ac:dyDescent="0.4">
      <c r="C14" s="6" t="s">
        <v>11</v>
      </c>
      <c r="D14" s="17" t="str">
        <f>IF(OR(D11="○",D12="○"),"２万円",IF(D13="○","１万円","連続５日未満のため対象外"))</f>
        <v>連続５日未満のため対象外</v>
      </c>
    </row>
  </sheetData>
  <phoneticPr fontId="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愛媛県教職員互助会 一般財団法人</dc:creator>
  <cp:lastModifiedBy>愛媛県教職員互助会 一般財団法人</cp:lastModifiedBy>
  <dcterms:created xsi:type="dcterms:W3CDTF">2025-05-30T00:07:53Z</dcterms:created>
  <dcterms:modified xsi:type="dcterms:W3CDTF">2025-06-11T04:34:00Z</dcterms:modified>
</cp:coreProperties>
</file>